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stępowania\2025\Powyżej 130 tys\27.2025 Opieka weterynaryjna\NA PLATFORMĘ\"/>
    </mc:Choice>
  </mc:AlternateContent>
  <xr:revisionPtr revIDLastSave="0" documentId="13_ncr:1_{2A1E2219-DE77-43E8-970B-D373A1D83D9B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Arkusz1" sheetId="1" r:id="rId1"/>
    <sheet name="oszacowanie na 2023 r.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 s="1"/>
  <c r="E36" i="2" s="1"/>
  <c r="F17" i="1"/>
  <c r="F20" i="1"/>
  <c r="F21" i="1"/>
  <c r="F24" i="1"/>
  <c r="D5" i="1"/>
  <c r="F5" i="1" s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D17" i="1"/>
  <c r="D18" i="1"/>
  <c r="F18" i="1" s="1"/>
  <c r="D19" i="1"/>
  <c r="F19" i="1" s="1"/>
  <c r="D20" i="1"/>
  <c r="D21" i="1"/>
  <c r="D22" i="1"/>
  <c r="F22" i="1" s="1"/>
  <c r="D23" i="1"/>
  <c r="F23" i="1" s="1"/>
  <c r="D24" i="1"/>
  <c r="D25" i="1"/>
  <c r="F25" i="1" s="1"/>
  <c r="D4" i="1"/>
  <c r="F4" i="1" s="1"/>
  <c r="F26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4" i="1"/>
  <c r="G26" i="1" l="1"/>
</calcChain>
</file>

<file path=xl/sharedStrings.xml><?xml version="1.0" encoding="utf-8"?>
<sst xmlns="http://schemas.openxmlformats.org/spreadsheetml/2006/main" count="71" uniqueCount="57">
  <si>
    <t>lp.</t>
  </si>
  <si>
    <t>Zabieg/czynność</t>
  </si>
  <si>
    <t>oferowana cena jednostkowa brutto [zł]</t>
  </si>
  <si>
    <t>Łącznie oferowana cena brutto [zł] (kol. 3 * 4)</t>
  </si>
  <si>
    <t>Wizyta</t>
  </si>
  <si>
    <t>Wizyta terenowa bez transportu zwierzęcia</t>
  </si>
  <si>
    <t>Wizyta terenowa z transportem zwierzęcia</t>
  </si>
  <si>
    <t>Zabieg chirurgiczny drobny (podać maksymalną wartość)</t>
  </si>
  <si>
    <t>Zabieg chirurgiczny duży (podać maksymalną wartość)</t>
  </si>
  <si>
    <t>Założenie gipsu</t>
  </si>
  <si>
    <t>RTG</t>
  </si>
  <si>
    <t>USG</t>
  </si>
  <si>
    <t>Kastracja suki dużej</t>
  </si>
  <si>
    <t>Kastracja suki średniej</t>
  </si>
  <si>
    <t>Kastracja suki małej</t>
  </si>
  <si>
    <t>Kastracja kotki</t>
  </si>
  <si>
    <t>Kastracja psa dużego</t>
  </si>
  <si>
    <t>Kastracja psa średniego</t>
  </si>
  <si>
    <t>Kastracja psa małego</t>
  </si>
  <si>
    <t>Kastracja kota</t>
  </si>
  <si>
    <t>Eutanazja ślepych miotów</t>
  </si>
  <si>
    <t>Eutanacja zwierząt dorosłych dużych</t>
  </si>
  <si>
    <t>Eutanazja zwierząt dorosłych średnich</t>
  </si>
  <si>
    <t>Eutanazja zwierząt dorosłych małych</t>
  </si>
  <si>
    <t>Przechowanie zwierzęcia z wyżywieniem</t>
  </si>
  <si>
    <t>Znakowanie psów oddanych do adopcji</t>
  </si>
  <si>
    <t>Cena zamówienia ogółem</t>
  </si>
  <si>
    <t>Przewidywana ilość zabiegów / czynności w czasie trwania umowy</t>
  </si>
  <si>
    <t>oszacowanie wartości zamówienia</t>
  </si>
  <si>
    <t>cena netto</t>
  </si>
  <si>
    <t>łączna oferta netto</t>
  </si>
  <si>
    <t>Kastracja suki dużej wraz  z niezbędnymi badaniami</t>
  </si>
  <si>
    <t>Kastracja suki średniej wraz  z niezbędnymi badaniami</t>
  </si>
  <si>
    <t>Kastracja suki małej wraz  z niezbędnymi badaniami</t>
  </si>
  <si>
    <t>Kastracja kotki wraz  z niezbędnymi badaniami</t>
  </si>
  <si>
    <t>Kastracja psa dużego wraz  z niezbędnymi badaniami</t>
  </si>
  <si>
    <t>Kastracja psa średniego wraz  z niezbędnymi badaniami</t>
  </si>
  <si>
    <t>Kastracja psa małego wraz  z niezbędnymi badaniami</t>
  </si>
  <si>
    <t>Kastracja kota wraz  z niezbędnymi badaniami</t>
  </si>
  <si>
    <t>Przechowanie zwierzęcia z wyżywieniem (ilość dób)</t>
  </si>
  <si>
    <t>Formularz 2.2. - Formularz cenowy</t>
  </si>
  <si>
    <t>(nazwa Wykonawcy/Wykonawców)</t>
  </si>
  <si>
    <t>Zapewnienie opieki weterynaryjnej nad bezdomnymi, wolno żyjącymi i rannymi zwierzętami z terenu Gminy Wieliszew w I półroczu 2026 r.</t>
  </si>
  <si>
    <t>ZZP.271.1.27.2024.PR</t>
  </si>
  <si>
    <t>Wartość netto [zł]</t>
  </si>
  <si>
    <t>A</t>
  </si>
  <si>
    <t>B</t>
  </si>
  <si>
    <t>C</t>
  </si>
  <si>
    <t>D</t>
  </si>
  <si>
    <t>E (= C x D)</t>
  </si>
  <si>
    <t>Razem wartość netto [zł]</t>
  </si>
  <si>
    <t>Razem wartość brutto [zł] (cena ofertowa)</t>
  </si>
  <si>
    <t>Cena jednostkowa netto [zł]</t>
  </si>
  <si>
    <t>L.p.</t>
  </si>
  <si>
    <t>VAT 8% [zł]</t>
  </si>
  <si>
    <t>Profilaktyka (np. odrobaczenie, szczepienia)</t>
  </si>
  <si>
    <t>Eutanazja zwierząt dorosłych dużych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</si>
</sst>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workbookViewId="0">
      <selection activeCell="B27" sqref="B27"/>
    </sheetView>
  </sheetViews>
  <sheetFormatPr defaultColWidth="17.5703125" defaultRowHeight="15" x14ac:dyDescent="0.25"/>
  <cols>
    <col min="1" max="1" width="7.85546875" style="1" customWidth="1"/>
    <col min="2" max="2" width="25" style="1" customWidth="1"/>
    <col min="3" max="3" width="17.5703125" style="1"/>
    <col min="4" max="4" width="17.5703125" style="3"/>
    <col min="5" max="5" width="17.5703125" style="1"/>
    <col min="6" max="6" width="17.5703125" style="3"/>
    <col min="7" max="16384" width="17.5703125" style="1"/>
  </cols>
  <sheetData>
    <row r="1" spans="1:8" x14ac:dyDescent="0.25">
      <c r="A1" s="15" t="s">
        <v>28</v>
      </c>
      <c r="B1" s="15"/>
      <c r="C1" s="15"/>
      <c r="D1" s="15"/>
      <c r="E1" s="15"/>
      <c r="F1" s="15"/>
      <c r="G1" s="15"/>
    </row>
    <row r="2" spans="1:8" ht="48" x14ac:dyDescent="0.25">
      <c r="A2" s="5" t="s">
        <v>0</v>
      </c>
      <c r="B2" s="5" t="s">
        <v>1</v>
      </c>
      <c r="C2" s="5" t="s">
        <v>27</v>
      </c>
      <c r="D2" s="6" t="s">
        <v>29</v>
      </c>
      <c r="E2" s="5" t="s">
        <v>2</v>
      </c>
      <c r="F2" s="6" t="s">
        <v>30</v>
      </c>
      <c r="G2" s="5" t="s">
        <v>3</v>
      </c>
    </row>
    <row r="3" spans="1:8" ht="8.25" customHeight="1" x14ac:dyDescent="0.25">
      <c r="A3" s="5"/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</row>
    <row r="4" spans="1:8" x14ac:dyDescent="0.25">
      <c r="A4" s="5">
        <v>1</v>
      </c>
      <c r="B4" s="5" t="s">
        <v>4</v>
      </c>
      <c r="C4" s="5">
        <v>15</v>
      </c>
      <c r="D4" s="6">
        <f>E4/1.08</f>
        <v>18.518518518518519</v>
      </c>
      <c r="E4" s="6">
        <v>20</v>
      </c>
      <c r="F4" s="6">
        <f>C4*D4</f>
        <v>277.77777777777777</v>
      </c>
      <c r="G4" s="6">
        <f>C4*E4</f>
        <v>300</v>
      </c>
      <c r="H4" s="4"/>
    </row>
    <row r="5" spans="1:8" ht="24" x14ac:dyDescent="0.25">
      <c r="A5" s="5">
        <v>2</v>
      </c>
      <c r="B5" s="5" t="s">
        <v>5</v>
      </c>
      <c r="C5" s="5">
        <v>20</v>
      </c>
      <c r="D5" s="6">
        <f t="shared" ref="D5:D25" si="0">E5/1.08</f>
        <v>55.55555555555555</v>
      </c>
      <c r="E5" s="6">
        <v>60</v>
      </c>
      <c r="F5" s="6">
        <f t="shared" ref="F5:F25" si="1">C5*D5</f>
        <v>1111.1111111111111</v>
      </c>
      <c r="G5" s="6">
        <f t="shared" ref="G5:G25" si="2">C5*E5</f>
        <v>1200</v>
      </c>
      <c r="H5" s="4"/>
    </row>
    <row r="6" spans="1:8" ht="24" x14ac:dyDescent="0.25">
      <c r="A6" s="5">
        <v>3</v>
      </c>
      <c r="B6" s="5" t="s">
        <v>6</v>
      </c>
      <c r="C6" s="5">
        <v>20</v>
      </c>
      <c r="D6" s="6">
        <f t="shared" si="0"/>
        <v>138.88888888888889</v>
      </c>
      <c r="E6" s="6">
        <v>150</v>
      </c>
      <c r="F6" s="6">
        <f t="shared" si="1"/>
        <v>2777.7777777777778</v>
      </c>
      <c r="G6" s="6">
        <f t="shared" si="2"/>
        <v>3000</v>
      </c>
      <c r="H6" s="4"/>
    </row>
    <row r="7" spans="1:8" ht="24" x14ac:dyDescent="0.25">
      <c r="A7" s="5">
        <v>4</v>
      </c>
      <c r="B7" s="5" t="s">
        <v>7</v>
      </c>
      <c r="C7" s="5">
        <v>28</v>
      </c>
      <c r="D7" s="6">
        <f t="shared" si="0"/>
        <v>92.592592592592581</v>
      </c>
      <c r="E7" s="6">
        <v>100</v>
      </c>
      <c r="F7" s="6">
        <f t="shared" si="1"/>
        <v>2592.5925925925922</v>
      </c>
      <c r="G7" s="6">
        <f t="shared" si="2"/>
        <v>2800</v>
      </c>
      <c r="H7" s="4"/>
    </row>
    <row r="8" spans="1:8" ht="24" x14ac:dyDescent="0.25">
      <c r="A8" s="5">
        <v>5</v>
      </c>
      <c r="B8" s="5" t="s">
        <v>8</v>
      </c>
      <c r="C8" s="5">
        <v>20</v>
      </c>
      <c r="D8" s="6">
        <f t="shared" si="0"/>
        <v>185.18518518518516</v>
      </c>
      <c r="E8" s="6">
        <v>200</v>
      </c>
      <c r="F8" s="6">
        <f t="shared" si="1"/>
        <v>3703.7037037037035</v>
      </c>
      <c r="G8" s="6">
        <f t="shared" si="2"/>
        <v>4000</v>
      </c>
      <c r="H8" s="4"/>
    </row>
    <row r="9" spans="1:8" x14ac:dyDescent="0.25">
      <c r="A9" s="5">
        <v>6</v>
      </c>
      <c r="B9" s="5" t="s">
        <v>9</v>
      </c>
      <c r="C9" s="5">
        <v>6</v>
      </c>
      <c r="D9" s="6">
        <f t="shared" si="0"/>
        <v>9.2592592592592595</v>
      </c>
      <c r="E9" s="6">
        <v>10</v>
      </c>
      <c r="F9" s="6">
        <f t="shared" si="1"/>
        <v>55.555555555555557</v>
      </c>
      <c r="G9" s="6">
        <f t="shared" si="2"/>
        <v>60</v>
      </c>
      <c r="H9" s="4"/>
    </row>
    <row r="10" spans="1:8" x14ac:dyDescent="0.25">
      <c r="A10" s="5">
        <v>7</v>
      </c>
      <c r="B10" s="5" t="s">
        <v>10</v>
      </c>
      <c r="C10" s="5">
        <v>12</v>
      </c>
      <c r="D10" s="6">
        <f t="shared" si="0"/>
        <v>46.296296296296291</v>
      </c>
      <c r="E10" s="6">
        <v>50</v>
      </c>
      <c r="F10" s="6">
        <f t="shared" si="1"/>
        <v>555.55555555555543</v>
      </c>
      <c r="G10" s="6">
        <f t="shared" si="2"/>
        <v>600</v>
      </c>
      <c r="H10" s="4"/>
    </row>
    <row r="11" spans="1:8" x14ac:dyDescent="0.25">
      <c r="A11" s="5">
        <v>8</v>
      </c>
      <c r="B11" s="5" t="s">
        <v>11</v>
      </c>
      <c r="C11" s="5">
        <v>12</v>
      </c>
      <c r="D11" s="6">
        <f t="shared" si="0"/>
        <v>0</v>
      </c>
      <c r="E11" s="6">
        <v>0</v>
      </c>
      <c r="F11" s="6">
        <f t="shared" si="1"/>
        <v>0</v>
      </c>
      <c r="G11" s="6">
        <f t="shared" si="2"/>
        <v>0</v>
      </c>
      <c r="H11" s="4"/>
    </row>
    <row r="12" spans="1:8" x14ac:dyDescent="0.25">
      <c r="A12" s="5">
        <v>9</v>
      </c>
      <c r="B12" s="5" t="s">
        <v>12</v>
      </c>
      <c r="C12" s="5">
        <v>15</v>
      </c>
      <c r="D12" s="6">
        <f t="shared" si="0"/>
        <v>185.18518518518516</v>
      </c>
      <c r="E12" s="6">
        <v>200</v>
      </c>
      <c r="F12" s="6">
        <f t="shared" si="1"/>
        <v>2777.7777777777774</v>
      </c>
      <c r="G12" s="6">
        <f t="shared" si="2"/>
        <v>3000</v>
      </c>
      <c r="H12" s="4"/>
    </row>
    <row r="13" spans="1:8" x14ac:dyDescent="0.25">
      <c r="A13" s="5">
        <v>10</v>
      </c>
      <c r="B13" s="5" t="s">
        <v>13</v>
      </c>
      <c r="C13" s="5">
        <v>15</v>
      </c>
      <c r="D13" s="6">
        <f t="shared" si="0"/>
        <v>166.66666666666666</v>
      </c>
      <c r="E13" s="6">
        <v>180</v>
      </c>
      <c r="F13" s="6">
        <f t="shared" si="1"/>
        <v>2500</v>
      </c>
      <c r="G13" s="6">
        <f t="shared" si="2"/>
        <v>2700</v>
      </c>
      <c r="H13" s="4"/>
    </row>
    <row r="14" spans="1:8" x14ac:dyDescent="0.25">
      <c r="A14" s="5">
        <v>11</v>
      </c>
      <c r="B14" s="5" t="s">
        <v>14</v>
      </c>
      <c r="C14" s="5">
        <v>15</v>
      </c>
      <c r="D14" s="6">
        <f t="shared" si="0"/>
        <v>138.88888888888889</v>
      </c>
      <c r="E14" s="6">
        <v>150</v>
      </c>
      <c r="F14" s="6">
        <f t="shared" si="1"/>
        <v>2083.3333333333335</v>
      </c>
      <c r="G14" s="6">
        <f t="shared" si="2"/>
        <v>2250</v>
      </c>
      <c r="H14" s="4"/>
    </row>
    <row r="15" spans="1:8" x14ac:dyDescent="0.25">
      <c r="A15" s="5">
        <v>12</v>
      </c>
      <c r="B15" s="5" t="s">
        <v>15</v>
      </c>
      <c r="C15" s="5">
        <v>180</v>
      </c>
      <c r="D15" s="6">
        <f t="shared" si="0"/>
        <v>101.85185185185185</v>
      </c>
      <c r="E15" s="6">
        <v>110</v>
      </c>
      <c r="F15" s="6">
        <f t="shared" si="1"/>
        <v>18333.333333333332</v>
      </c>
      <c r="G15" s="6">
        <f t="shared" si="2"/>
        <v>19800</v>
      </c>
      <c r="H15" s="4"/>
    </row>
    <row r="16" spans="1:8" x14ac:dyDescent="0.25">
      <c r="A16" s="5">
        <v>13</v>
      </c>
      <c r="B16" s="5" t="s">
        <v>16</v>
      </c>
      <c r="C16" s="5">
        <v>12</v>
      </c>
      <c r="D16" s="6">
        <f t="shared" si="0"/>
        <v>138.88888888888889</v>
      </c>
      <c r="E16" s="6">
        <v>150</v>
      </c>
      <c r="F16" s="6">
        <f t="shared" si="1"/>
        <v>1666.6666666666665</v>
      </c>
      <c r="G16" s="6">
        <f t="shared" si="2"/>
        <v>1800</v>
      </c>
      <c r="H16" s="4"/>
    </row>
    <row r="17" spans="1:8" x14ac:dyDescent="0.25">
      <c r="A17" s="5">
        <v>14</v>
      </c>
      <c r="B17" s="5" t="s">
        <v>17</v>
      </c>
      <c r="C17" s="5">
        <v>12</v>
      </c>
      <c r="D17" s="6">
        <f t="shared" si="0"/>
        <v>111.1111111111111</v>
      </c>
      <c r="E17" s="6">
        <v>120</v>
      </c>
      <c r="F17" s="6">
        <f t="shared" si="1"/>
        <v>1333.3333333333333</v>
      </c>
      <c r="G17" s="6">
        <f t="shared" si="2"/>
        <v>1440</v>
      </c>
      <c r="H17" s="4"/>
    </row>
    <row r="18" spans="1:8" x14ac:dyDescent="0.25">
      <c r="A18" s="5">
        <v>15</v>
      </c>
      <c r="B18" s="5" t="s">
        <v>18</v>
      </c>
      <c r="C18" s="5">
        <v>12</v>
      </c>
      <c r="D18" s="6">
        <f t="shared" si="0"/>
        <v>92.592592592592581</v>
      </c>
      <c r="E18" s="6">
        <v>100</v>
      </c>
      <c r="F18" s="6">
        <f t="shared" si="1"/>
        <v>1111.1111111111109</v>
      </c>
      <c r="G18" s="6">
        <f t="shared" si="2"/>
        <v>1200</v>
      </c>
      <c r="H18" s="4"/>
    </row>
    <row r="19" spans="1:8" x14ac:dyDescent="0.25">
      <c r="A19" s="5">
        <v>16</v>
      </c>
      <c r="B19" s="5" t="s">
        <v>19</v>
      </c>
      <c r="C19" s="5">
        <v>51</v>
      </c>
      <c r="D19" s="6">
        <f t="shared" si="0"/>
        <v>55.55555555555555</v>
      </c>
      <c r="E19" s="6">
        <v>60</v>
      </c>
      <c r="F19" s="6">
        <f t="shared" si="1"/>
        <v>2833.333333333333</v>
      </c>
      <c r="G19" s="6">
        <f t="shared" si="2"/>
        <v>3060</v>
      </c>
      <c r="H19" s="4"/>
    </row>
    <row r="20" spans="1:8" x14ac:dyDescent="0.25">
      <c r="A20" s="5">
        <v>17</v>
      </c>
      <c r="B20" s="5" t="s">
        <v>20</v>
      </c>
      <c r="C20" s="5">
        <v>5</v>
      </c>
      <c r="D20" s="6">
        <f t="shared" si="0"/>
        <v>18.518518518518519</v>
      </c>
      <c r="E20" s="6">
        <v>20</v>
      </c>
      <c r="F20" s="6">
        <f t="shared" si="1"/>
        <v>92.592592592592595</v>
      </c>
      <c r="G20" s="6">
        <f t="shared" si="2"/>
        <v>100</v>
      </c>
      <c r="H20" s="4"/>
    </row>
    <row r="21" spans="1:8" ht="24" x14ac:dyDescent="0.25">
      <c r="A21" s="5">
        <v>18</v>
      </c>
      <c r="B21" s="5" t="s">
        <v>21</v>
      </c>
      <c r="C21" s="5">
        <v>7</v>
      </c>
      <c r="D21" s="6">
        <f t="shared" si="0"/>
        <v>74.074074074074076</v>
      </c>
      <c r="E21" s="6">
        <v>80</v>
      </c>
      <c r="F21" s="6">
        <f t="shared" si="1"/>
        <v>518.51851851851848</v>
      </c>
      <c r="G21" s="6">
        <f t="shared" si="2"/>
        <v>560</v>
      </c>
      <c r="H21" s="4"/>
    </row>
    <row r="22" spans="1:8" ht="24" x14ac:dyDescent="0.25">
      <c r="A22" s="5">
        <v>19</v>
      </c>
      <c r="B22" s="5" t="s">
        <v>22</v>
      </c>
      <c r="C22" s="5">
        <v>7</v>
      </c>
      <c r="D22" s="6">
        <f t="shared" si="0"/>
        <v>55.55555555555555</v>
      </c>
      <c r="E22" s="6">
        <v>60</v>
      </c>
      <c r="F22" s="6">
        <f t="shared" si="1"/>
        <v>388.88888888888886</v>
      </c>
      <c r="G22" s="6">
        <f t="shared" si="2"/>
        <v>420</v>
      </c>
      <c r="H22" s="4"/>
    </row>
    <row r="23" spans="1:8" ht="24" x14ac:dyDescent="0.25">
      <c r="A23" s="5">
        <v>20</v>
      </c>
      <c r="B23" s="5" t="s">
        <v>23</v>
      </c>
      <c r="C23" s="5">
        <v>7</v>
      </c>
      <c r="D23" s="6">
        <f t="shared" si="0"/>
        <v>46.296296296296291</v>
      </c>
      <c r="E23" s="6">
        <v>50</v>
      </c>
      <c r="F23" s="6">
        <f t="shared" si="1"/>
        <v>324.07407407407402</v>
      </c>
      <c r="G23" s="6">
        <f t="shared" si="2"/>
        <v>350</v>
      </c>
      <c r="H23" s="4"/>
    </row>
    <row r="24" spans="1:8" ht="24" x14ac:dyDescent="0.25">
      <c r="A24" s="5">
        <v>21</v>
      </c>
      <c r="B24" s="5" t="s">
        <v>24</v>
      </c>
      <c r="C24" s="5">
        <v>120</v>
      </c>
      <c r="D24" s="6">
        <f t="shared" si="0"/>
        <v>23.148148148148145</v>
      </c>
      <c r="E24" s="6">
        <v>25</v>
      </c>
      <c r="F24" s="6">
        <f t="shared" si="1"/>
        <v>2777.7777777777774</v>
      </c>
      <c r="G24" s="6">
        <f t="shared" si="2"/>
        <v>3000</v>
      </c>
      <c r="H24" s="4"/>
    </row>
    <row r="25" spans="1:8" ht="24" x14ac:dyDescent="0.25">
      <c r="A25" s="5">
        <v>22</v>
      </c>
      <c r="B25" s="5" t="s">
        <v>25</v>
      </c>
      <c r="C25" s="5">
        <v>22</v>
      </c>
      <c r="D25" s="6">
        <f t="shared" si="0"/>
        <v>18.518518518518519</v>
      </c>
      <c r="E25" s="6">
        <v>20</v>
      </c>
      <c r="F25" s="6">
        <f t="shared" si="1"/>
        <v>407.40740740740739</v>
      </c>
      <c r="G25" s="6">
        <f t="shared" si="2"/>
        <v>440</v>
      </c>
      <c r="H25" s="4"/>
    </row>
    <row r="26" spans="1:8" x14ac:dyDescent="0.25">
      <c r="A26" s="14" t="s">
        <v>26</v>
      </c>
      <c r="B26" s="14"/>
      <c r="C26" s="14"/>
      <c r="D26" s="6"/>
      <c r="E26" s="5"/>
      <c r="F26" s="6">
        <f>SUM(F4:F25)</f>
        <v>48222.222222222212</v>
      </c>
      <c r="G26" s="5">
        <f>SUM(G4:G25)</f>
        <v>52080</v>
      </c>
      <c r="H26" s="2"/>
    </row>
  </sheetData>
  <mergeCells count="2">
    <mergeCell ref="A26:C26"/>
    <mergeCell ref="A1:G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6"/>
  <sheetViews>
    <sheetView tabSelected="1" topLeftCell="A10" workbookViewId="0">
      <selection activeCell="D11" sqref="D11"/>
    </sheetView>
  </sheetViews>
  <sheetFormatPr defaultRowHeight="15" x14ac:dyDescent="0.25"/>
  <cols>
    <col min="1" max="1" width="5.140625" customWidth="1"/>
    <col min="2" max="2" width="45.7109375" customWidth="1"/>
    <col min="3" max="3" width="24.85546875" customWidth="1"/>
    <col min="4" max="4" width="24.42578125" customWidth="1"/>
    <col min="5" max="5" width="24.85546875" customWidth="1"/>
  </cols>
  <sheetData>
    <row r="1" spans="1:5" ht="15.75" x14ac:dyDescent="0.25">
      <c r="A1" s="19"/>
      <c r="B1" s="19"/>
      <c r="C1" s="20" t="s">
        <v>40</v>
      </c>
      <c r="D1" s="20"/>
      <c r="E1" s="20"/>
    </row>
    <row r="2" spans="1:5" ht="15.75" x14ac:dyDescent="0.25">
      <c r="A2" s="19"/>
      <c r="B2" s="19"/>
      <c r="C2" s="8"/>
      <c r="D2" s="19"/>
      <c r="E2" s="19"/>
    </row>
    <row r="3" spans="1:5" ht="15.75" x14ac:dyDescent="0.25">
      <c r="A3" s="19"/>
      <c r="B3" s="19"/>
      <c r="C3" s="8"/>
      <c r="D3" s="7"/>
      <c r="E3" s="7"/>
    </row>
    <row r="4" spans="1:5" ht="15.75" x14ac:dyDescent="0.25">
      <c r="A4" s="19" t="s">
        <v>41</v>
      </c>
      <c r="B4" s="19"/>
      <c r="C4" s="8"/>
      <c r="D4" s="7"/>
      <c r="E4" s="7"/>
    </row>
    <row r="5" spans="1:5" ht="15.75" x14ac:dyDescent="0.25">
      <c r="A5" s="8"/>
      <c r="B5" s="8"/>
      <c r="C5" s="8"/>
      <c r="D5" s="7"/>
      <c r="E5" s="7"/>
    </row>
    <row r="6" spans="1:5" ht="30.75" customHeight="1" x14ac:dyDescent="0.25">
      <c r="A6" s="21" t="s">
        <v>42</v>
      </c>
      <c r="B6" s="21"/>
      <c r="C6" s="21"/>
      <c r="D6" s="21"/>
      <c r="E6" s="21"/>
    </row>
    <row r="7" spans="1:5" ht="16.5" customHeight="1" x14ac:dyDescent="0.25">
      <c r="A7" s="21" t="s">
        <v>43</v>
      </c>
      <c r="B7" s="21"/>
      <c r="C7" s="21"/>
      <c r="D7" s="21"/>
      <c r="E7" s="21"/>
    </row>
    <row r="8" spans="1:5" ht="15.75" x14ac:dyDescent="0.25">
      <c r="A8" s="8"/>
      <c r="B8" s="8"/>
      <c r="C8" s="8"/>
      <c r="D8" s="8"/>
      <c r="E8" s="8"/>
    </row>
    <row r="9" spans="1:5" ht="47.25" x14ac:dyDescent="0.25">
      <c r="A9" s="9" t="s">
        <v>53</v>
      </c>
      <c r="B9" s="9" t="s">
        <v>1</v>
      </c>
      <c r="C9" s="9" t="s">
        <v>27</v>
      </c>
      <c r="D9" s="10" t="s">
        <v>52</v>
      </c>
      <c r="E9" s="9" t="s">
        <v>44</v>
      </c>
    </row>
    <row r="10" spans="1:5" ht="15" customHeight="1" x14ac:dyDescent="0.25">
      <c r="A10" s="11" t="s">
        <v>45</v>
      </c>
      <c r="B10" s="11" t="s">
        <v>46</v>
      </c>
      <c r="C10" s="11" t="s">
        <v>47</v>
      </c>
      <c r="D10" s="11" t="s">
        <v>48</v>
      </c>
      <c r="E10" s="11" t="s">
        <v>49</v>
      </c>
    </row>
    <row r="11" spans="1:5" ht="30" customHeight="1" x14ac:dyDescent="0.25">
      <c r="A11" s="11">
        <v>1</v>
      </c>
      <c r="B11" s="11" t="s">
        <v>4</v>
      </c>
      <c r="C11" s="11">
        <v>25</v>
      </c>
      <c r="D11" s="12"/>
      <c r="E11" s="12">
        <f>C11*D11</f>
        <v>0</v>
      </c>
    </row>
    <row r="12" spans="1:5" ht="30" customHeight="1" x14ac:dyDescent="0.25">
      <c r="A12" s="11">
        <v>2</v>
      </c>
      <c r="B12" s="11" t="s">
        <v>5</v>
      </c>
      <c r="C12" s="11">
        <v>13</v>
      </c>
      <c r="D12" s="12"/>
      <c r="E12" s="12">
        <f t="shared" ref="E12:E33" si="0">C12*D12</f>
        <v>0</v>
      </c>
    </row>
    <row r="13" spans="1:5" ht="30" customHeight="1" x14ac:dyDescent="0.25">
      <c r="A13" s="11">
        <v>3</v>
      </c>
      <c r="B13" s="11" t="s">
        <v>6</v>
      </c>
      <c r="C13" s="11">
        <v>13</v>
      </c>
      <c r="D13" s="12"/>
      <c r="E13" s="12">
        <f t="shared" si="0"/>
        <v>0</v>
      </c>
    </row>
    <row r="14" spans="1:5" ht="30" customHeight="1" x14ac:dyDescent="0.25">
      <c r="A14" s="11">
        <v>4</v>
      </c>
      <c r="B14" s="11" t="s">
        <v>55</v>
      </c>
      <c r="C14" s="11">
        <v>50</v>
      </c>
      <c r="D14" s="12"/>
      <c r="E14" s="12">
        <f t="shared" si="0"/>
        <v>0</v>
      </c>
    </row>
    <row r="15" spans="1:5" ht="30" customHeight="1" x14ac:dyDescent="0.25">
      <c r="A15" s="11">
        <v>5</v>
      </c>
      <c r="B15" s="11" t="s">
        <v>7</v>
      </c>
      <c r="C15" s="11">
        <v>10</v>
      </c>
      <c r="D15" s="12"/>
      <c r="E15" s="12">
        <f t="shared" si="0"/>
        <v>0</v>
      </c>
    </row>
    <row r="16" spans="1:5" ht="30" customHeight="1" x14ac:dyDescent="0.25">
      <c r="A16" s="11">
        <v>6</v>
      </c>
      <c r="B16" s="11" t="s">
        <v>8</v>
      </c>
      <c r="C16" s="11">
        <v>8</v>
      </c>
      <c r="D16" s="12"/>
      <c r="E16" s="12">
        <f t="shared" si="0"/>
        <v>0</v>
      </c>
    </row>
    <row r="17" spans="1:5" ht="30" customHeight="1" x14ac:dyDescent="0.25">
      <c r="A17" s="11">
        <v>7</v>
      </c>
      <c r="B17" s="11" t="s">
        <v>9</v>
      </c>
      <c r="C17" s="11">
        <v>5</v>
      </c>
      <c r="D17" s="12"/>
      <c r="E17" s="12">
        <f t="shared" si="0"/>
        <v>0</v>
      </c>
    </row>
    <row r="18" spans="1:5" ht="30" customHeight="1" x14ac:dyDescent="0.25">
      <c r="A18" s="11">
        <v>8</v>
      </c>
      <c r="B18" s="11" t="s">
        <v>10</v>
      </c>
      <c r="C18" s="11">
        <v>5</v>
      </c>
      <c r="D18" s="12"/>
      <c r="E18" s="12">
        <f t="shared" si="0"/>
        <v>0</v>
      </c>
    </row>
    <row r="19" spans="1:5" ht="30" customHeight="1" x14ac:dyDescent="0.25">
      <c r="A19" s="11">
        <v>9</v>
      </c>
      <c r="B19" s="11" t="s">
        <v>11</v>
      </c>
      <c r="C19" s="11">
        <v>10</v>
      </c>
      <c r="D19" s="12"/>
      <c r="E19" s="12">
        <f t="shared" si="0"/>
        <v>0</v>
      </c>
    </row>
    <row r="20" spans="1:5" ht="30" customHeight="1" x14ac:dyDescent="0.25">
      <c r="A20" s="11">
        <v>10</v>
      </c>
      <c r="B20" s="11" t="s">
        <v>31</v>
      </c>
      <c r="C20" s="11">
        <v>5</v>
      </c>
      <c r="D20" s="12"/>
      <c r="E20" s="12">
        <f t="shared" si="0"/>
        <v>0</v>
      </c>
    </row>
    <row r="21" spans="1:5" ht="30" customHeight="1" x14ac:dyDescent="0.25">
      <c r="A21" s="11">
        <v>11</v>
      </c>
      <c r="B21" s="11" t="s">
        <v>32</v>
      </c>
      <c r="C21" s="11">
        <v>5</v>
      </c>
      <c r="D21" s="12"/>
      <c r="E21" s="12">
        <f t="shared" si="0"/>
        <v>0</v>
      </c>
    </row>
    <row r="22" spans="1:5" ht="30" customHeight="1" x14ac:dyDescent="0.25">
      <c r="A22" s="11">
        <v>12</v>
      </c>
      <c r="B22" s="11" t="s">
        <v>33</v>
      </c>
      <c r="C22" s="11">
        <v>5</v>
      </c>
      <c r="D22" s="12"/>
      <c r="E22" s="12">
        <f t="shared" si="0"/>
        <v>0</v>
      </c>
    </row>
    <row r="23" spans="1:5" ht="30" customHeight="1" x14ac:dyDescent="0.25">
      <c r="A23" s="11">
        <v>13</v>
      </c>
      <c r="B23" s="11" t="s">
        <v>34</v>
      </c>
      <c r="C23" s="11">
        <v>100</v>
      </c>
      <c r="D23" s="12"/>
      <c r="E23" s="12">
        <f t="shared" si="0"/>
        <v>0</v>
      </c>
    </row>
    <row r="24" spans="1:5" ht="30" customHeight="1" x14ac:dyDescent="0.25">
      <c r="A24" s="11">
        <v>14</v>
      </c>
      <c r="B24" s="11" t="s">
        <v>35</v>
      </c>
      <c r="C24" s="11">
        <v>5</v>
      </c>
      <c r="D24" s="12"/>
      <c r="E24" s="12">
        <f t="shared" si="0"/>
        <v>0</v>
      </c>
    </row>
    <row r="25" spans="1:5" ht="30" customHeight="1" x14ac:dyDescent="0.25">
      <c r="A25" s="11">
        <v>15</v>
      </c>
      <c r="B25" s="11" t="s">
        <v>36</v>
      </c>
      <c r="C25" s="11">
        <v>5</v>
      </c>
      <c r="D25" s="12"/>
      <c r="E25" s="12">
        <f t="shared" si="0"/>
        <v>0</v>
      </c>
    </row>
    <row r="26" spans="1:5" ht="30" customHeight="1" x14ac:dyDescent="0.25">
      <c r="A26" s="11">
        <v>16</v>
      </c>
      <c r="B26" s="11" t="s">
        <v>37</v>
      </c>
      <c r="C26" s="11">
        <v>5</v>
      </c>
      <c r="D26" s="12"/>
      <c r="E26" s="12">
        <f t="shared" si="0"/>
        <v>0</v>
      </c>
    </row>
    <row r="27" spans="1:5" ht="30" customHeight="1" x14ac:dyDescent="0.25">
      <c r="A27" s="11">
        <v>17</v>
      </c>
      <c r="B27" s="11" t="s">
        <v>38</v>
      </c>
      <c r="C27" s="11">
        <v>40</v>
      </c>
      <c r="D27" s="12"/>
      <c r="E27" s="12">
        <f t="shared" si="0"/>
        <v>0</v>
      </c>
    </row>
    <row r="28" spans="1:5" ht="30" customHeight="1" x14ac:dyDescent="0.25">
      <c r="A28" s="11">
        <v>18</v>
      </c>
      <c r="B28" s="11" t="s">
        <v>20</v>
      </c>
      <c r="C28" s="11">
        <v>8</v>
      </c>
      <c r="D28" s="12"/>
      <c r="E28" s="12">
        <f t="shared" si="0"/>
        <v>0</v>
      </c>
    </row>
    <row r="29" spans="1:5" ht="30" customHeight="1" x14ac:dyDescent="0.25">
      <c r="A29" s="11">
        <v>19</v>
      </c>
      <c r="B29" s="11" t="s">
        <v>56</v>
      </c>
      <c r="C29" s="11">
        <v>10</v>
      </c>
      <c r="D29" s="12"/>
      <c r="E29" s="12">
        <f t="shared" si="0"/>
        <v>0</v>
      </c>
    </row>
    <row r="30" spans="1:5" ht="30" customHeight="1" x14ac:dyDescent="0.25">
      <c r="A30" s="11">
        <v>20</v>
      </c>
      <c r="B30" s="11" t="s">
        <v>22</v>
      </c>
      <c r="C30" s="11">
        <v>8</v>
      </c>
      <c r="D30" s="12"/>
      <c r="E30" s="12">
        <f t="shared" si="0"/>
        <v>0</v>
      </c>
    </row>
    <row r="31" spans="1:5" ht="30" customHeight="1" x14ac:dyDescent="0.25">
      <c r="A31" s="11">
        <v>21</v>
      </c>
      <c r="B31" s="11" t="s">
        <v>23</v>
      </c>
      <c r="C31" s="11">
        <v>8</v>
      </c>
      <c r="D31" s="12"/>
      <c r="E31" s="12">
        <f t="shared" si="0"/>
        <v>0</v>
      </c>
    </row>
    <row r="32" spans="1:5" ht="30" customHeight="1" x14ac:dyDescent="0.25">
      <c r="A32" s="11">
        <v>22</v>
      </c>
      <c r="B32" s="11" t="s">
        <v>39</v>
      </c>
      <c r="C32" s="11">
        <v>250</v>
      </c>
      <c r="D32" s="12"/>
      <c r="E32" s="12">
        <f t="shared" si="0"/>
        <v>0</v>
      </c>
    </row>
    <row r="33" spans="1:5" ht="30" customHeight="1" x14ac:dyDescent="0.25">
      <c r="A33" s="11">
        <v>23</v>
      </c>
      <c r="B33" s="11" t="s">
        <v>25</v>
      </c>
      <c r="C33" s="11">
        <v>25</v>
      </c>
      <c r="D33" s="12"/>
      <c r="E33" s="12">
        <f t="shared" si="0"/>
        <v>0</v>
      </c>
    </row>
    <row r="34" spans="1:5" ht="30" customHeight="1" x14ac:dyDescent="0.25">
      <c r="A34" s="16" t="s">
        <v>50</v>
      </c>
      <c r="B34" s="17"/>
      <c r="C34" s="17"/>
      <c r="D34" s="18"/>
      <c r="E34" s="12">
        <f>SUM(E11:E33)</f>
        <v>0</v>
      </c>
    </row>
    <row r="35" spans="1:5" ht="30" customHeight="1" x14ac:dyDescent="0.25">
      <c r="A35" s="16" t="s">
        <v>54</v>
      </c>
      <c r="B35" s="17"/>
      <c r="C35" s="17"/>
      <c r="D35" s="18"/>
      <c r="E35" s="12">
        <f>ROUND((E34*0.08),2)</f>
        <v>0</v>
      </c>
    </row>
    <row r="36" spans="1:5" ht="30" customHeight="1" x14ac:dyDescent="0.25">
      <c r="A36" s="16" t="s">
        <v>51</v>
      </c>
      <c r="B36" s="17"/>
      <c r="C36" s="17"/>
      <c r="D36" s="18"/>
      <c r="E36" s="13">
        <f>E34+E35</f>
        <v>0</v>
      </c>
    </row>
  </sheetData>
  <mergeCells count="9">
    <mergeCell ref="A35:D35"/>
    <mergeCell ref="A36:D36"/>
    <mergeCell ref="D2:E2"/>
    <mergeCell ref="C1:E1"/>
    <mergeCell ref="A1:B3"/>
    <mergeCell ref="A4:B4"/>
    <mergeCell ref="A6:E6"/>
    <mergeCell ref="A7:E7"/>
    <mergeCell ref="A34:D34"/>
  </mergeCells>
  <pageMargins left="0.7" right="0.7" top="0.75" bottom="0.75" header="0.3" footer="0.3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oszacowanie na 2023 r.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Maj</dc:creator>
  <cp:lastModifiedBy>Piotr Roze</cp:lastModifiedBy>
  <cp:lastPrinted>2025-12-08T13:36:22Z</cp:lastPrinted>
  <dcterms:created xsi:type="dcterms:W3CDTF">2016-11-28T10:28:19Z</dcterms:created>
  <dcterms:modified xsi:type="dcterms:W3CDTF">2025-12-08T13:36:27Z</dcterms:modified>
</cp:coreProperties>
</file>